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440" windowHeight="10170" activeTab="2"/>
  </bookViews>
  <sheets>
    <sheet name="PUNKTACJA MPJ" sheetId="1" r:id="rId1"/>
    <sheet name="kobiety" sheetId="2" r:id="rId2"/>
    <sheet name="mężczyźni" sheetId="3" r:id="rId3"/>
  </sheets>
  <calcPr calcId="124519"/>
</workbook>
</file>

<file path=xl/calcChain.xml><?xml version="1.0" encoding="utf-8"?>
<calcChain xmlns="http://schemas.openxmlformats.org/spreadsheetml/2006/main">
  <c r="L5" i="3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4"/>
  <c r="T4" i="1"/>
  <c r="R4"/>
  <c r="A16" i="2"/>
  <c r="A17"/>
  <c r="A18" s="1"/>
  <c r="A19" s="1"/>
  <c r="A20" s="1"/>
  <c r="A15"/>
  <c r="S14" i="1"/>
  <c r="S6"/>
  <c r="S8"/>
  <c r="S7"/>
  <c r="S19"/>
  <c r="S20"/>
  <c r="S17"/>
  <c r="S22"/>
  <c r="S28"/>
  <c r="S26"/>
  <c r="S4"/>
  <c r="S21"/>
  <c r="S13"/>
  <c r="S23"/>
  <c r="S5"/>
  <c r="S15"/>
  <c r="S29"/>
  <c r="S18"/>
  <c r="S10"/>
  <c r="S30"/>
  <c r="S16"/>
  <c r="S11"/>
  <c r="S27"/>
  <c r="S24"/>
  <c r="S12"/>
  <c r="S25"/>
  <c r="S31"/>
  <c r="T14"/>
  <c r="T6"/>
  <c r="T8"/>
  <c r="T7"/>
  <c r="T19"/>
  <c r="T20"/>
  <c r="T17"/>
  <c r="T22"/>
  <c r="T28"/>
  <c r="T26"/>
  <c r="T21"/>
  <c r="T13"/>
  <c r="T23"/>
  <c r="T5"/>
  <c r="T15"/>
  <c r="T29"/>
  <c r="T18"/>
  <c r="T10"/>
  <c r="T30"/>
  <c r="T16"/>
  <c r="T11"/>
  <c r="T27"/>
  <c r="T24"/>
  <c r="T12"/>
  <c r="T25"/>
  <c r="T31"/>
  <c r="T9"/>
  <c r="S9"/>
  <c r="R14"/>
  <c r="R6"/>
  <c r="R8"/>
  <c r="R7"/>
  <c r="R19"/>
  <c r="R20"/>
  <c r="R17"/>
  <c r="R22"/>
  <c r="R28"/>
  <c r="R26"/>
  <c r="R21"/>
  <c r="R13"/>
  <c r="R23"/>
  <c r="R5"/>
  <c r="R15"/>
  <c r="R29"/>
  <c r="R18"/>
  <c r="R10"/>
  <c r="R30"/>
  <c r="R16"/>
  <c r="R11"/>
  <c r="R27"/>
  <c r="R24"/>
  <c r="R12"/>
  <c r="R25"/>
  <c r="R31"/>
  <c r="R9"/>
  <c r="D32"/>
  <c r="E32"/>
  <c r="F32"/>
  <c r="G32"/>
  <c r="H32"/>
  <c r="I32"/>
  <c r="J32"/>
  <c r="K32"/>
  <c r="L32"/>
  <c r="M32"/>
  <c r="N32"/>
  <c r="O32"/>
  <c r="P32"/>
  <c r="Q32"/>
  <c r="C32"/>
  <c r="R32" l="1"/>
  <c r="S32"/>
  <c r="T32"/>
</calcChain>
</file>

<file path=xl/sharedStrings.xml><?xml version="1.0" encoding="utf-8"?>
<sst xmlns="http://schemas.openxmlformats.org/spreadsheetml/2006/main" count="131" uniqueCount="54">
  <si>
    <t>Klub</t>
  </si>
  <si>
    <t>2-KJ</t>
  </si>
  <si>
    <t>1xKJ</t>
  </si>
  <si>
    <t>4-MJ</t>
  </si>
  <si>
    <t>2xMJ</t>
  </si>
  <si>
    <t>2-MJL</t>
  </si>
  <si>
    <t>1xMJL</t>
  </si>
  <si>
    <t>4-KJ</t>
  </si>
  <si>
    <t>2xKJ</t>
  </si>
  <si>
    <t>2-MJ</t>
  </si>
  <si>
    <t>1xMJ</t>
  </si>
  <si>
    <t>4+MJ</t>
  </si>
  <si>
    <t>1xKJL</t>
  </si>
  <si>
    <t>4xKJ</t>
  </si>
  <si>
    <t>4xMJ</t>
  </si>
  <si>
    <t>8+MJ</t>
  </si>
  <si>
    <t>SUMA PKT</t>
  </si>
  <si>
    <t>Kobiety</t>
  </si>
  <si>
    <t>Mężczyźni</t>
  </si>
  <si>
    <t>AZS UMK Toruń</t>
  </si>
  <si>
    <t>AZS AWFiS Gdańsk</t>
  </si>
  <si>
    <t>AZS AWF Gorzów Wlkp.</t>
  </si>
  <si>
    <t>AZS AWF Kraków</t>
  </si>
  <si>
    <t>AZS AWF Poznań</t>
  </si>
  <si>
    <t>AZS Szczecin</t>
  </si>
  <si>
    <t>BKW Bydgoszcz</t>
  </si>
  <si>
    <t>BTW Bydgoszcz</t>
  </si>
  <si>
    <t>Drakkar Gdańsk</t>
  </si>
  <si>
    <t>Gopło Kruszwica</t>
  </si>
  <si>
    <t>KTW Kalisz</t>
  </si>
  <si>
    <t>Lotto Bydgostia</t>
  </si>
  <si>
    <t>MOS Ełk</t>
  </si>
  <si>
    <t>KSWiR Pegaz Wrocław</t>
  </si>
  <si>
    <t>Polonia Poznań</t>
  </si>
  <si>
    <t>Posnania RBW Poznań</t>
  </si>
  <si>
    <t>PTW Płock</t>
  </si>
  <si>
    <t>Tryton Poznań</t>
  </si>
  <si>
    <t>KW 1904 Poznań</t>
  </si>
  <si>
    <t>Wir Iława</t>
  </si>
  <si>
    <t>Warsaw Rowing Club</t>
  </si>
  <si>
    <t>WTW Warszawa</t>
  </si>
  <si>
    <t>WTW Włocławek</t>
  </si>
  <si>
    <t>Zawisza Bydgoszcz</t>
  </si>
  <si>
    <t>MKS Dwójka Warszawa</t>
  </si>
  <si>
    <t>UKS Ateny Wałcz</t>
  </si>
  <si>
    <t>UKS Wiking Warszawa</t>
  </si>
  <si>
    <t>lp.</t>
  </si>
  <si>
    <t>UKS Millenium Wrocław</t>
  </si>
  <si>
    <t>LXVIII MISTRZOSTWA POLSKI JUNIORÓW</t>
  </si>
  <si>
    <t>Kruszwica, 14 - 16 lipca 2017 r.</t>
  </si>
  <si>
    <t>suma pkt</t>
  </si>
  <si>
    <t>LXVIII MISTRZOSTWA POLSKI JUNIORÓW - mężczyźni</t>
  </si>
  <si>
    <t>LXVIII MISTRZOSTWA POLSKI JUNIORÓW - kobiety</t>
  </si>
  <si>
    <t>Mężczyźni pkt</t>
  </si>
</sst>
</file>

<file path=xl/styles.xml><?xml version="1.0" encoding="utf-8"?>
<styleSheet xmlns="http://schemas.openxmlformats.org/spreadsheetml/2006/main">
  <fonts count="1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zcionka tekstu podstawowego"/>
      <family val="2"/>
      <charset val="238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 applyBorder="1"/>
    <xf numFmtId="0" fontId="1" fillId="3" borderId="1" xfId="1" applyFill="1" applyBorder="1"/>
    <xf numFmtId="0" fontId="1" fillId="5" borderId="1" xfId="1" applyFill="1" applyBorder="1"/>
    <xf numFmtId="0" fontId="4" fillId="0" borderId="0" xfId="0" applyFont="1"/>
    <xf numFmtId="0" fontId="5" fillId="0" borderId="0" xfId="0" applyFont="1"/>
    <xf numFmtId="0" fontId="1" fillId="3" borderId="0" xfId="1" applyFill="1" applyBorder="1"/>
    <xf numFmtId="0" fontId="3" fillId="5" borderId="8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1" fillId="3" borderId="11" xfId="1" applyFill="1" applyBorder="1"/>
    <xf numFmtId="0" fontId="1" fillId="5" borderId="13" xfId="1" applyFill="1" applyBorder="1"/>
    <xf numFmtId="0" fontId="1" fillId="3" borderId="14" xfId="1" applyFill="1" applyBorder="1"/>
    <xf numFmtId="0" fontId="1" fillId="5" borderId="15" xfId="1" applyFill="1" applyBorder="1"/>
    <xf numFmtId="0" fontId="1" fillId="5" borderId="16" xfId="1" applyFill="1" applyBorder="1"/>
    <xf numFmtId="0" fontId="1" fillId="5" borderId="17" xfId="1" applyFill="1" applyBorder="1"/>
    <xf numFmtId="0" fontId="1" fillId="0" borderId="7" xfId="1" applyBorder="1"/>
    <xf numFmtId="0" fontId="2" fillId="2" borderId="9" xfId="1" applyFont="1" applyFill="1" applyBorder="1" applyAlignment="1">
      <alignment horizontal="center"/>
    </xf>
    <xf numFmtId="0" fontId="1" fillId="0" borderId="10" xfId="1" applyBorder="1"/>
    <xf numFmtId="0" fontId="1" fillId="3" borderId="11" xfId="1" applyFill="1" applyBorder="1" applyAlignment="1">
      <alignment vertical="center"/>
    </xf>
    <xf numFmtId="0" fontId="1" fillId="3" borderId="11" xfId="1" applyFont="1" applyFill="1" applyBorder="1" applyAlignment="1">
      <alignment vertical="center"/>
    </xf>
    <xf numFmtId="0" fontId="1" fillId="4" borderId="11" xfId="1" applyFill="1" applyBorder="1" applyAlignment="1">
      <alignment vertical="center"/>
    </xf>
    <xf numFmtId="0" fontId="1" fillId="0" borderId="12" xfId="1" applyBorder="1"/>
    <xf numFmtId="0" fontId="1" fillId="4" borderId="14" xfId="1" applyFill="1" applyBorder="1" applyAlignment="1">
      <alignment vertical="center"/>
    </xf>
    <xf numFmtId="0" fontId="3" fillId="5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1" fillId="5" borderId="10" xfId="1" applyFill="1" applyBorder="1"/>
    <xf numFmtId="0" fontId="1" fillId="5" borderId="12" xfId="1" applyFill="1" applyBorder="1"/>
    <xf numFmtId="0" fontId="1" fillId="3" borderId="13" xfId="1" applyFill="1" applyBorder="1"/>
    <xf numFmtId="0" fontId="3" fillId="0" borderId="18" xfId="1" applyFont="1" applyFill="1" applyBorder="1" applyAlignment="1">
      <alignment horizontal="center"/>
    </xf>
    <xf numFmtId="0" fontId="1" fillId="3" borderId="19" xfId="1" applyFill="1" applyBorder="1"/>
    <xf numFmtId="0" fontId="1" fillId="3" borderId="20" xfId="1" applyFill="1" applyBorder="1"/>
    <xf numFmtId="0" fontId="1" fillId="5" borderId="21" xfId="1" applyFill="1" applyBorder="1"/>
    <xf numFmtId="0" fontId="3" fillId="0" borderId="22" xfId="1" applyFont="1" applyFill="1" applyBorder="1" applyAlignment="1">
      <alignment horizontal="center"/>
    </xf>
    <xf numFmtId="0" fontId="1" fillId="3" borderId="23" xfId="1" applyFill="1" applyBorder="1"/>
    <xf numFmtId="0" fontId="1" fillId="3" borderId="24" xfId="1" applyFill="1" applyBorder="1"/>
    <xf numFmtId="0" fontId="1" fillId="5" borderId="25" xfId="1" applyFill="1" applyBorder="1"/>
    <xf numFmtId="0" fontId="3" fillId="5" borderId="2" xfId="1" applyFont="1" applyFill="1" applyBorder="1" applyAlignment="1">
      <alignment horizontal="center"/>
    </xf>
    <xf numFmtId="0" fontId="1" fillId="5" borderId="3" xfId="1" applyFill="1" applyBorder="1"/>
    <xf numFmtId="0" fontId="1" fillId="5" borderId="4" xfId="1" applyFill="1" applyBorder="1"/>
    <xf numFmtId="0" fontId="1" fillId="5" borderId="6" xfId="1" applyFill="1" applyBorder="1"/>
    <xf numFmtId="0" fontId="7" fillId="7" borderId="26" xfId="0" applyFont="1" applyFill="1" applyBorder="1" applyAlignment="1">
      <alignment horizontal="right"/>
    </xf>
    <xf numFmtId="0" fontId="6" fillId="0" borderId="0" xfId="0" applyFont="1"/>
    <xf numFmtId="0" fontId="7" fillId="8" borderId="0" xfId="0" applyFont="1" applyFill="1"/>
    <xf numFmtId="0" fontId="0" fillId="3" borderId="0" xfId="0" applyFill="1"/>
    <xf numFmtId="0" fontId="10" fillId="0" borderId="0" xfId="0" applyFont="1"/>
    <xf numFmtId="0" fontId="7" fillId="8" borderId="1" xfId="0" applyFont="1" applyFill="1" applyBorder="1"/>
    <xf numFmtId="0" fontId="7" fillId="8" borderId="1" xfId="0" applyFont="1" applyFill="1" applyBorder="1" applyAlignment="1">
      <alignment horizontal="right"/>
    </xf>
    <xf numFmtId="0" fontId="7" fillId="0" borderId="7" xfId="0" applyFont="1" applyBorder="1"/>
    <xf numFmtId="0" fontId="8" fillId="6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8" borderId="13" xfId="0" applyFont="1" applyFill="1" applyBorder="1"/>
    <xf numFmtId="0" fontId="9" fillId="0" borderId="27" xfId="0" applyFont="1" applyBorder="1" applyAlignment="1">
      <alignment horizontal="center"/>
    </xf>
    <xf numFmtId="0" fontId="7" fillId="8" borderId="5" xfId="0" applyFont="1" applyFill="1" applyBorder="1" applyAlignment="1">
      <alignment horizontal="right"/>
    </xf>
    <xf numFmtId="0" fontId="7" fillId="8" borderId="5" xfId="0" applyFont="1" applyFill="1" applyBorder="1"/>
    <xf numFmtId="0" fontId="7" fillId="8" borderId="28" xfId="0" applyFont="1" applyFill="1" applyBorder="1"/>
    <xf numFmtId="0" fontId="9" fillId="0" borderId="2" xfId="0" applyFont="1" applyBorder="1" applyAlignment="1">
      <alignment horizontal="center"/>
    </xf>
    <xf numFmtId="0" fontId="7" fillId="8" borderId="3" xfId="0" applyFont="1" applyFill="1" applyBorder="1" applyAlignment="1">
      <alignment horizontal="right"/>
    </xf>
    <xf numFmtId="0" fontId="7" fillId="8" borderId="4" xfId="0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7" fillId="3" borderId="1" xfId="0" applyFont="1" applyFill="1" applyBorder="1"/>
    <xf numFmtId="0" fontId="7" fillId="3" borderId="1" xfId="0" applyFont="1" applyFill="1" applyBorder="1" applyAlignment="1">
      <alignment horizontal="right"/>
    </xf>
    <xf numFmtId="0" fontId="7" fillId="3" borderId="29" xfId="0" applyFont="1" applyFill="1" applyBorder="1" applyAlignment="1">
      <alignment horizontal="right"/>
    </xf>
    <xf numFmtId="0" fontId="7" fillId="3" borderId="30" xfId="0" applyFont="1" applyFill="1" applyBorder="1" applyAlignment="1">
      <alignment horizontal="right"/>
    </xf>
    <xf numFmtId="0" fontId="9" fillId="3" borderId="8" xfId="0" applyFont="1" applyFill="1" applyBorder="1" applyAlignment="1">
      <alignment horizontal="center"/>
    </xf>
    <xf numFmtId="0" fontId="7" fillId="3" borderId="13" xfId="0" applyFont="1" applyFill="1" applyBorder="1"/>
    <xf numFmtId="0" fontId="9" fillId="3" borderId="2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right"/>
    </xf>
    <xf numFmtId="0" fontId="7" fillId="3" borderId="5" xfId="0" applyFont="1" applyFill="1" applyBorder="1"/>
    <xf numFmtId="0" fontId="7" fillId="3" borderId="28" xfId="0" applyFont="1" applyFill="1" applyBorder="1"/>
    <xf numFmtId="0" fontId="9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right"/>
    </xf>
    <xf numFmtId="0" fontId="7" fillId="7" borderId="4" xfId="0" applyFont="1" applyFill="1" applyBorder="1" applyAlignment="1">
      <alignment horizontal="righ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2"/>
  <sheetViews>
    <sheetView workbookViewId="0">
      <selection activeCell="T5" sqref="T5"/>
    </sheetView>
  </sheetViews>
  <sheetFormatPr defaultRowHeight="14.25"/>
  <cols>
    <col min="1" max="1" width="2.875" bestFit="1" customWidth="1"/>
    <col min="2" max="2" width="20.5" bestFit="1" customWidth="1"/>
    <col min="3" max="3" width="4" bestFit="1" customWidth="1"/>
    <col min="4" max="4" width="4.25" bestFit="1" customWidth="1"/>
    <col min="5" max="5" width="4.625" bestFit="1" customWidth="1"/>
    <col min="6" max="6" width="4.875" bestFit="1" customWidth="1"/>
    <col min="7" max="7" width="5.375" bestFit="1" customWidth="1"/>
    <col min="8" max="8" width="5.625" bestFit="1" customWidth="1"/>
    <col min="9" max="9" width="4" bestFit="1" customWidth="1"/>
    <col min="10" max="10" width="4.25" bestFit="1" customWidth="1"/>
    <col min="11" max="11" width="4.625" bestFit="1" customWidth="1"/>
    <col min="12" max="13" width="4.875" bestFit="1" customWidth="1"/>
    <col min="14" max="14" width="5" bestFit="1" customWidth="1"/>
    <col min="15" max="15" width="4.25" bestFit="1" customWidth="1"/>
    <col min="16" max="17" width="4.875" bestFit="1" customWidth="1"/>
    <col min="19" max="19" width="6.875" bestFit="1" customWidth="1"/>
    <col min="20" max="20" width="8.875" bestFit="1" customWidth="1"/>
  </cols>
  <sheetData>
    <row r="1" spans="1:20" s="4" customFormat="1" ht="18.75">
      <c r="F1" s="5" t="s">
        <v>48</v>
      </c>
      <c r="O1" s="4" t="s">
        <v>49</v>
      </c>
    </row>
    <row r="2" spans="1:20" s="4" customFormat="1" ht="19.5" thickBot="1">
      <c r="F2" s="5"/>
    </row>
    <row r="3" spans="1:20" ht="15">
      <c r="A3" s="15" t="s">
        <v>46</v>
      </c>
      <c r="B3" s="16" t="s">
        <v>0</v>
      </c>
      <c r="C3" s="23" t="s">
        <v>1</v>
      </c>
      <c r="D3" s="7" t="s">
        <v>2</v>
      </c>
      <c r="E3" s="24" t="s">
        <v>3</v>
      </c>
      <c r="F3" s="24" t="s">
        <v>4</v>
      </c>
      <c r="G3" s="24" t="s">
        <v>5</v>
      </c>
      <c r="H3" s="24" t="s">
        <v>6</v>
      </c>
      <c r="I3" s="7" t="s">
        <v>7</v>
      </c>
      <c r="J3" s="7" t="s">
        <v>8</v>
      </c>
      <c r="K3" s="24" t="s">
        <v>9</v>
      </c>
      <c r="L3" s="24" t="s">
        <v>10</v>
      </c>
      <c r="M3" s="24" t="s">
        <v>11</v>
      </c>
      <c r="N3" s="7" t="s">
        <v>12</v>
      </c>
      <c r="O3" s="7" t="s">
        <v>13</v>
      </c>
      <c r="P3" s="24" t="s">
        <v>14</v>
      </c>
      <c r="Q3" s="8" t="s">
        <v>15</v>
      </c>
      <c r="R3" s="28" t="s">
        <v>16</v>
      </c>
      <c r="S3" s="36" t="s">
        <v>17</v>
      </c>
      <c r="T3" s="32" t="s">
        <v>18</v>
      </c>
    </row>
    <row r="4" spans="1:20" ht="15">
      <c r="A4" s="17">
        <v>1</v>
      </c>
      <c r="B4" s="20" t="s">
        <v>30</v>
      </c>
      <c r="C4" s="25">
        <v>17</v>
      </c>
      <c r="D4" s="3"/>
      <c r="E4" s="2">
        <v>15</v>
      </c>
      <c r="F4" s="2">
        <v>11</v>
      </c>
      <c r="G4" s="2">
        <v>27</v>
      </c>
      <c r="H4" s="2">
        <v>14</v>
      </c>
      <c r="I4" s="3">
        <v>18</v>
      </c>
      <c r="J4" s="3"/>
      <c r="K4" s="2">
        <v>15</v>
      </c>
      <c r="L4" s="2">
        <v>1</v>
      </c>
      <c r="M4" s="2"/>
      <c r="N4" s="3"/>
      <c r="O4" s="3">
        <v>8.75</v>
      </c>
      <c r="P4" s="2">
        <v>12</v>
      </c>
      <c r="Q4" s="9">
        <v>10</v>
      </c>
      <c r="R4" s="29">
        <f>SUM(C4:Q4)</f>
        <v>148.75</v>
      </c>
      <c r="S4" s="37">
        <f t="shared" ref="S4:S31" si="0">C4+D4+I4+J4+N4+O4</f>
        <v>43.75</v>
      </c>
      <c r="T4" s="33">
        <f>E4+F4+G4+H4+K4+L4+M4+P4+Q4</f>
        <v>105</v>
      </c>
    </row>
    <row r="5" spans="1:20" ht="15">
      <c r="A5" s="17">
        <v>2</v>
      </c>
      <c r="B5" s="18" t="s">
        <v>34</v>
      </c>
      <c r="C5" s="25"/>
      <c r="D5" s="3">
        <v>11</v>
      </c>
      <c r="E5" s="2">
        <v>6</v>
      </c>
      <c r="F5" s="2">
        <v>6</v>
      </c>
      <c r="G5" s="2"/>
      <c r="H5" s="2"/>
      <c r="I5" s="3"/>
      <c r="J5" s="3">
        <v>14</v>
      </c>
      <c r="K5" s="2">
        <v>12</v>
      </c>
      <c r="L5" s="2"/>
      <c r="M5" s="2">
        <v>12</v>
      </c>
      <c r="N5" s="3">
        <v>7</v>
      </c>
      <c r="O5" s="3">
        <v>12</v>
      </c>
      <c r="P5" s="2">
        <v>4</v>
      </c>
      <c r="Q5" s="9"/>
      <c r="R5" s="29">
        <f t="shared" ref="R4:R31" si="1">SUM(C5:Q5)</f>
        <v>84</v>
      </c>
      <c r="S5" s="37">
        <f t="shared" si="0"/>
        <v>44</v>
      </c>
      <c r="T5" s="33">
        <f t="shared" ref="T4:T31" si="2">E5+F5+G5+H5+K5+L5+M5+P5+Q5</f>
        <v>40</v>
      </c>
    </row>
    <row r="6" spans="1:20" ht="15">
      <c r="A6" s="17">
        <v>3</v>
      </c>
      <c r="B6" s="20" t="s">
        <v>21</v>
      </c>
      <c r="C6" s="25"/>
      <c r="D6" s="3">
        <v>6</v>
      </c>
      <c r="E6" s="2"/>
      <c r="F6" s="2">
        <v>15</v>
      </c>
      <c r="G6" s="2"/>
      <c r="H6" s="2">
        <v>4</v>
      </c>
      <c r="I6" s="3"/>
      <c r="J6" s="3">
        <v>15</v>
      </c>
      <c r="K6" s="2"/>
      <c r="L6" s="2">
        <v>7</v>
      </c>
      <c r="M6" s="2"/>
      <c r="N6" s="3"/>
      <c r="O6" s="3">
        <v>15</v>
      </c>
      <c r="P6" s="2"/>
      <c r="Q6" s="9"/>
      <c r="R6" s="29">
        <f t="shared" si="1"/>
        <v>62</v>
      </c>
      <c r="S6" s="37">
        <f t="shared" si="0"/>
        <v>36</v>
      </c>
      <c r="T6" s="33">
        <f t="shared" si="2"/>
        <v>26</v>
      </c>
    </row>
    <row r="7" spans="1:20" ht="15">
      <c r="A7" s="17">
        <v>4</v>
      </c>
      <c r="B7" s="20" t="s">
        <v>23</v>
      </c>
      <c r="C7" s="25">
        <v>6</v>
      </c>
      <c r="D7" s="3"/>
      <c r="E7" s="2">
        <v>12</v>
      </c>
      <c r="F7" s="2"/>
      <c r="G7" s="2"/>
      <c r="H7" s="2">
        <v>10</v>
      </c>
      <c r="I7" s="3"/>
      <c r="J7" s="3"/>
      <c r="K7" s="2"/>
      <c r="L7" s="2">
        <v>11</v>
      </c>
      <c r="M7" s="2"/>
      <c r="N7" s="3">
        <v>10</v>
      </c>
      <c r="O7" s="3"/>
      <c r="P7" s="2">
        <v>10</v>
      </c>
      <c r="Q7" s="9"/>
      <c r="R7" s="29">
        <f t="shared" si="1"/>
        <v>59</v>
      </c>
      <c r="S7" s="37">
        <f t="shared" si="0"/>
        <v>16</v>
      </c>
      <c r="T7" s="33">
        <f t="shared" si="2"/>
        <v>43</v>
      </c>
    </row>
    <row r="8" spans="1:20" ht="15">
      <c r="A8" s="17">
        <v>5</v>
      </c>
      <c r="B8" s="20" t="s">
        <v>22</v>
      </c>
      <c r="C8" s="25">
        <v>15</v>
      </c>
      <c r="D8" s="3">
        <v>1</v>
      </c>
      <c r="E8" s="2"/>
      <c r="F8" s="2">
        <v>10</v>
      </c>
      <c r="G8" s="2">
        <v>8</v>
      </c>
      <c r="H8" s="2"/>
      <c r="I8" s="3"/>
      <c r="J8" s="3"/>
      <c r="K8" s="2"/>
      <c r="L8" s="2"/>
      <c r="M8" s="2"/>
      <c r="N8" s="3"/>
      <c r="O8" s="3">
        <v>8</v>
      </c>
      <c r="P8" s="2">
        <v>8</v>
      </c>
      <c r="Q8" s="9"/>
      <c r="R8" s="29">
        <f t="shared" si="1"/>
        <v>50</v>
      </c>
      <c r="S8" s="37">
        <f t="shared" si="0"/>
        <v>24</v>
      </c>
      <c r="T8" s="33">
        <f t="shared" si="2"/>
        <v>26</v>
      </c>
    </row>
    <row r="9" spans="1:20" ht="15">
      <c r="A9" s="17">
        <v>6</v>
      </c>
      <c r="B9" s="18" t="s">
        <v>19</v>
      </c>
      <c r="C9" s="25">
        <v>11</v>
      </c>
      <c r="D9" s="3"/>
      <c r="E9" s="2">
        <v>10</v>
      </c>
      <c r="F9" s="2"/>
      <c r="G9" s="2"/>
      <c r="H9" s="2"/>
      <c r="I9" s="3">
        <v>12</v>
      </c>
      <c r="J9" s="3"/>
      <c r="K9" s="2"/>
      <c r="L9" s="2"/>
      <c r="M9" s="2">
        <v>6</v>
      </c>
      <c r="N9" s="3"/>
      <c r="O9" s="3">
        <v>2.25</v>
      </c>
      <c r="P9" s="2"/>
      <c r="Q9" s="9">
        <v>8</v>
      </c>
      <c r="R9" s="29">
        <f t="shared" si="1"/>
        <v>49.25</v>
      </c>
      <c r="S9" s="37">
        <f t="shared" si="0"/>
        <v>25.25</v>
      </c>
      <c r="T9" s="33">
        <f t="shared" si="2"/>
        <v>24</v>
      </c>
    </row>
    <row r="10" spans="1:20" ht="15">
      <c r="A10" s="17">
        <v>7</v>
      </c>
      <c r="B10" s="20" t="s">
        <v>38</v>
      </c>
      <c r="C10" s="25"/>
      <c r="D10" s="3"/>
      <c r="E10" s="2">
        <v>8</v>
      </c>
      <c r="F10" s="2">
        <v>6</v>
      </c>
      <c r="G10" s="2"/>
      <c r="H10" s="2">
        <v>13</v>
      </c>
      <c r="I10" s="3"/>
      <c r="J10" s="3">
        <v>3</v>
      </c>
      <c r="K10" s="2">
        <v>10</v>
      </c>
      <c r="L10" s="2"/>
      <c r="M10" s="2"/>
      <c r="N10" s="3"/>
      <c r="O10" s="3"/>
      <c r="P10" s="2">
        <v>6</v>
      </c>
      <c r="Q10" s="9"/>
      <c r="R10" s="29">
        <f t="shared" si="1"/>
        <v>46</v>
      </c>
      <c r="S10" s="37">
        <f t="shared" si="0"/>
        <v>3</v>
      </c>
      <c r="T10" s="33">
        <f t="shared" si="2"/>
        <v>43</v>
      </c>
    </row>
    <row r="11" spans="1:20" ht="15">
      <c r="A11" s="17">
        <v>8</v>
      </c>
      <c r="B11" s="18" t="s">
        <v>41</v>
      </c>
      <c r="C11" s="25"/>
      <c r="D11" s="3"/>
      <c r="E11" s="2"/>
      <c r="F11" s="2">
        <v>3</v>
      </c>
      <c r="G11" s="2"/>
      <c r="H11" s="2"/>
      <c r="I11" s="3"/>
      <c r="J11" s="3"/>
      <c r="K11" s="2"/>
      <c r="L11" s="2">
        <v>27</v>
      </c>
      <c r="M11" s="2"/>
      <c r="N11" s="3"/>
      <c r="O11" s="3"/>
      <c r="P11" s="2">
        <v>15</v>
      </c>
      <c r="Q11" s="9"/>
      <c r="R11" s="29">
        <f t="shared" si="1"/>
        <v>45</v>
      </c>
      <c r="S11" s="37">
        <f t="shared" si="0"/>
        <v>0</v>
      </c>
      <c r="T11" s="33">
        <f t="shared" si="2"/>
        <v>45</v>
      </c>
    </row>
    <row r="12" spans="1:20" ht="15">
      <c r="A12" s="17">
        <v>8</v>
      </c>
      <c r="B12" s="18" t="s">
        <v>44</v>
      </c>
      <c r="C12" s="25"/>
      <c r="D12" s="3">
        <v>12</v>
      </c>
      <c r="E12" s="2"/>
      <c r="F12" s="2"/>
      <c r="G12" s="2"/>
      <c r="H12" s="2"/>
      <c r="I12" s="3">
        <v>15</v>
      </c>
      <c r="J12" s="3">
        <v>8</v>
      </c>
      <c r="K12" s="2"/>
      <c r="L12" s="2"/>
      <c r="M12" s="2"/>
      <c r="N12" s="3">
        <v>6</v>
      </c>
      <c r="O12" s="3">
        <v>4</v>
      </c>
      <c r="P12" s="2"/>
      <c r="Q12" s="9"/>
      <c r="R12" s="29">
        <f t="shared" si="1"/>
        <v>45</v>
      </c>
      <c r="S12" s="37">
        <f t="shared" si="0"/>
        <v>45</v>
      </c>
      <c r="T12" s="33">
        <f t="shared" si="2"/>
        <v>0</v>
      </c>
    </row>
    <row r="13" spans="1:20" ht="15">
      <c r="A13" s="17">
        <v>10</v>
      </c>
      <c r="B13" s="20" t="s">
        <v>32</v>
      </c>
      <c r="C13" s="25"/>
      <c r="D13" s="3"/>
      <c r="E13" s="2"/>
      <c r="F13" s="2">
        <v>16</v>
      </c>
      <c r="G13" s="2">
        <v>10</v>
      </c>
      <c r="H13" s="2"/>
      <c r="I13" s="3"/>
      <c r="J13" s="3"/>
      <c r="K13" s="2">
        <v>4</v>
      </c>
      <c r="L13" s="2">
        <v>14</v>
      </c>
      <c r="M13" s="2"/>
      <c r="N13" s="3"/>
      <c r="O13" s="3"/>
      <c r="P13" s="2"/>
      <c r="Q13" s="9"/>
      <c r="R13" s="29">
        <f t="shared" si="1"/>
        <v>44</v>
      </c>
      <c r="S13" s="37">
        <f t="shared" si="0"/>
        <v>0</v>
      </c>
      <c r="T13" s="33">
        <f t="shared" si="2"/>
        <v>44</v>
      </c>
    </row>
    <row r="14" spans="1:20" ht="15">
      <c r="A14" s="17">
        <v>11</v>
      </c>
      <c r="B14" s="19" t="s">
        <v>20</v>
      </c>
      <c r="C14" s="25"/>
      <c r="D14" s="3">
        <v>4</v>
      </c>
      <c r="E14" s="2">
        <v>2</v>
      </c>
      <c r="F14" s="2"/>
      <c r="G14" s="2"/>
      <c r="H14" s="2">
        <v>4</v>
      </c>
      <c r="I14" s="3">
        <v>6</v>
      </c>
      <c r="J14" s="3">
        <v>4</v>
      </c>
      <c r="K14" s="2"/>
      <c r="L14" s="2"/>
      <c r="M14" s="2">
        <v>8</v>
      </c>
      <c r="N14" s="3">
        <v>15</v>
      </c>
      <c r="O14" s="3"/>
      <c r="P14" s="2"/>
      <c r="Q14" s="9"/>
      <c r="R14" s="29">
        <f t="shared" si="1"/>
        <v>43</v>
      </c>
      <c r="S14" s="37">
        <f t="shared" si="0"/>
        <v>29</v>
      </c>
      <c r="T14" s="33">
        <f t="shared" si="2"/>
        <v>14</v>
      </c>
    </row>
    <row r="15" spans="1:20" ht="15">
      <c r="A15" s="17">
        <v>11</v>
      </c>
      <c r="B15" s="20" t="s">
        <v>35</v>
      </c>
      <c r="C15" s="25"/>
      <c r="D15" s="3"/>
      <c r="E15" s="2"/>
      <c r="F15" s="2"/>
      <c r="G15" s="2"/>
      <c r="H15" s="2"/>
      <c r="I15" s="3"/>
      <c r="J15" s="3"/>
      <c r="K15" s="2">
        <v>6</v>
      </c>
      <c r="L15" s="2">
        <v>10</v>
      </c>
      <c r="M15" s="2">
        <v>15</v>
      </c>
      <c r="N15" s="3"/>
      <c r="O15" s="3"/>
      <c r="P15" s="2"/>
      <c r="Q15" s="9">
        <v>12</v>
      </c>
      <c r="R15" s="29">
        <f t="shared" si="1"/>
        <v>43</v>
      </c>
      <c r="S15" s="37">
        <f t="shared" si="0"/>
        <v>0</v>
      </c>
      <c r="T15" s="33">
        <f t="shared" si="2"/>
        <v>43</v>
      </c>
    </row>
    <row r="16" spans="1:20" ht="15">
      <c r="A16" s="17">
        <v>13</v>
      </c>
      <c r="B16" s="20" t="s">
        <v>40</v>
      </c>
      <c r="C16" s="25"/>
      <c r="D16" s="3">
        <v>10</v>
      </c>
      <c r="E16" s="2"/>
      <c r="F16" s="2"/>
      <c r="G16" s="2"/>
      <c r="H16" s="2">
        <v>3</v>
      </c>
      <c r="I16" s="3"/>
      <c r="J16" s="3">
        <v>7</v>
      </c>
      <c r="K16" s="2">
        <v>4</v>
      </c>
      <c r="L16" s="2"/>
      <c r="M16" s="2">
        <v>10</v>
      </c>
      <c r="N16" s="3"/>
      <c r="O16" s="3"/>
      <c r="P16" s="2"/>
      <c r="Q16" s="9">
        <v>6</v>
      </c>
      <c r="R16" s="29">
        <f t="shared" si="1"/>
        <v>40</v>
      </c>
      <c r="S16" s="37">
        <f t="shared" si="0"/>
        <v>17</v>
      </c>
      <c r="T16" s="33">
        <f t="shared" si="2"/>
        <v>23</v>
      </c>
    </row>
    <row r="17" spans="1:20" ht="15">
      <c r="A17" s="17">
        <v>14</v>
      </c>
      <c r="B17" s="20" t="s">
        <v>26</v>
      </c>
      <c r="C17" s="25"/>
      <c r="D17" s="3">
        <v>3</v>
      </c>
      <c r="E17" s="2">
        <v>4</v>
      </c>
      <c r="F17" s="2"/>
      <c r="G17" s="2"/>
      <c r="H17" s="2"/>
      <c r="I17" s="3"/>
      <c r="J17" s="3">
        <v>6</v>
      </c>
      <c r="K17" s="2">
        <v>14</v>
      </c>
      <c r="L17" s="2"/>
      <c r="M17" s="2"/>
      <c r="N17" s="3">
        <v>8</v>
      </c>
      <c r="O17" s="3"/>
      <c r="P17" s="2"/>
      <c r="Q17" s="9"/>
      <c r="R17" s="29">
        <f t="shared" si="1"/>
        <v>35</v>
      </c>
      <c r="S17" s="37">
        <f t="shared" si="0"/>
        <v>17</v>
      </c>
      <c r="T17" s="33">
        <f t="shared" si="2"/>
        <v>18</v>
      </c>
    </row>
    <row r="18" spans="1:20" ht="15">
      <c r="A18" s="17">
        <v>15</v>
      </c>
      <c r="B18" s="18" t="s">
        <v>37</v>
      </c>
      <c r="C18" s="25">
        <v>4</v>
      </c>
      <c r="D18" s="3"/>
      <c r="E18" s="2"/>
      <c r="F18" s="2"/>
      <c r="G18" s="2"/>
      <c r="H18" s="2">
        <v>1</v>
      </c>
      <c r="I18" s="3"/>
      <c r="J18" s="3">
        <v>12</v>
      </c>
      <c r="K18" s="2"/>
      <c r="L18" s="2"/>
      <c r="M18" s="2"/>
      <c r="N18" s="3">
        <v>7</v>
      </c>
      <c r="O18" s="3">
        <v>10</v>
      </c>
      <c r="P18" s="2"/>
      <c r="Q18" s="9"/>
      <c r="R18" s="29">
        <f t="shared" si="1"/>
        <v>34</v>
      </c>
      <c r="S18" s="37">
        <f t="shared" si="0"/>
        <v>33</v>
      </c>
      <c r="T18" s="33">
        <f t="shared" si="2"/>
        <v>1</v>
      </c>
    </row>
    <row r="19" spans="1:20" ht="15">
      <c r="A19" s="17">
        <v>16</v>
      </c>
      <c r="B19" s="20" t="s">
        <v>24</v>
      </c>
      <c r="C19" s="25"/>
      <c r="D19" s="3">
        <v>4</v>
      </c>
      <c r="E19" s="2">
        <v>3</v>
      </c>
      <c r="F19" s="2"/>
      <c r="G19" s="2"/>
      <c r="H19" s="2"/>
      <c r="I19" s="3"/>
      <c r="J19" s="3"/>
      <c r="K19" s="2">
        <v>3</v>
      </c>
      <c r="L19" s="2">
        <v>3</v>
      </c>
      <c r="M19" s="2"/>
      <c r="N19" s="3"/>
      <c r="O19" s="3"/>
      <c r="P19" s="2"/>
      <c r="Q19" s="9">
        <v>15</v>
      </c>
      <c r="R19" s="29">
        <f t="shared" si="1"/>
        <v>28</v>
      </c>
      <c r="S19" s="37">
        <f t="shared" si="0"/>
        <v>4</v>
      </c>
      <c r="T19" s="33">
        <f t="shared" si="2"/>
        <v>24</v>
      </c>
    </row>
    <row r="20" spans="1:20" ht="15">
      <c r="A20" s="17">
        <v>17</v>
      </c>
      <c r="B20" s="20" t="s">
        <v>25</v>
      </c>
      <c r="C20" s="25">
        <v>8</v>
      </c>
      <c r="D20" s="3">
        <v>15</v>
      </c>
      <c r="E20" s="2"/>
      <c r="F20" s="2"/>
      <c r="G20" s="2"/>
      <c r="H20" s="2"/>
      <c r="I20" s="3"/>
      <c r="J20" s="3"/>
      <c r="K20" s="2"/>
      <c r="L20" s="2"/>
      <c r="M20" s="2"/>
      <c r="N20" s="3"/>
      <c r="O20" s="3"/>
      <c r="P20" s="2"/>
      <c r="Q20" s="9"/>
      <c r="R20" s="29">
        <f t="shared" si="1"/>
        <v>23</v>
      </c>
      <c r="S20" s="37">
        <f t="shared" si="0"/>
        <v>23</v>
      </c>
      <c r="T20" s="33">
        <f t="shared" si="2"/>
        <v>0</v>
      </c>
    </row>
    <row r="21" spans="1:20" ht="15">
      <c r="A21" s="17">
        <v>17</v>
      </c>
      <c r="B21" s="20" t="s">
        <v>31</v>
      </c>
      <c r="C21" s="25"/>
      <c r="D21" s="3"/>
      <c r="E21" s="2"/>
      <c r="F21" s="2">
        <v>4</v>
      </c>
      <c r="G21" s="2"/>
      <c r="H21" s="2">
        <v>6</v>
      </c>
      <c r="I21" s="3"/>
      <c r="J21" s="3"/>
      <c r="K21" s="2"/>
      <c r="L21" s="2"/>
      <c r="M21" s="2"/>
      <c r="N21" s="3">
        <v>13</v>
      </c>
      <c r="O21" s="3"/>
      <c r="P21" s="2"/>
      <c r="Q21" s="9"/>
      <c r="R21" s="29">
        <f t="shared" si="1"/>
        <v>23</v>
      </c>
      <c r="S21" s="37">
        <f t="shared" si="0"/>
        <v>13</v>
      </c>
      <c r="T21" s="33">
        <f t="shared" si="2"/>
        <v>10</v>
      </c>
    </row>
    <row r="22" spans="1:20" ht="15">
      <c r="A22" s="17">
        <v>19</v>
      </c>
      <c r="B22" s="20" t="s">
        <v>27</v>
      </c>
      <c r="C22" s="25"/>
      <c r="D22" s="3"/>
      <c r="E22" s="2"/>
      <c r="F22" s="2"/>
      <c r="G22" s="2"/>
      <c r="H22" s="2">
        <v>15</v>
      </c>
      <c r="I22" s="3"/>
      <c r="J22" s="3"/>
      <c r="K22" s="2"/>
      <c r="L22" s="2"/>
      <c r="M22" s="2"/>
      <c r="N22" s="3"/>
      <c r="O22" s="3"/>
      <c r="P22" s="2"/>
      <c r="Q22" s="9"/>
      <c r="R22" s="29">
        <f t="shared" si="1"/>
        <v>15</v>
      </c>
      <c r="S22" s="37">
        <f t="shared" si="0"/>
        <v>0</v>
      </c>
      <c r="T22" s="33">
        <f t="shared" si="2"/>
        <v>15</v>
      </c>
    </row>
    <row r="23" spans="1:20" ht="15">
      <c r="A23" s="17">
        <v>20</v>
      </c>
      <c r="B23" s="18" t="s">
        <v>33</v>
      </c>
      <c r="C23" s="25"/>
      <c r="D23" s="3"/>
      <c r="E23" s="2"/>
      <c r="F23" s="2"/>
      <c r="G23" s="2">
        <v>6</v>
      </c>
      <c r="H23" s="2"/>
      <c r="I23" s="3"/>
      <c r="J23" s="3"/>
      <c r="K23" s="2">
        <v>3</v>
      </c>
      <c r="L23" s="2"/>
      <c r="M23" s="2"/>
      <c r="N23" s="3"/>
      <c r="O23" s="3"/>
      <c r="P23" s="2">
        <v>2</v>
      </c>
      <c r="Q23" s="9"/>
      <c r="R23" s="29">
        <f t="shared" si="1"/>
        <v>11</v>
      </c>
      <c r="S23" s="37">
        <f t="shared" si="0"/>
        <v>0</v>
      </c>
      <c r="T23" s="33">
        <f t="shared" si="2"/>
        <v>11</v>
      </c>
    </row>
    <row r="24" spans="1:20" ht="15">
      <c r="A24" s="17">
        <v>21</v>
      </c>
      <c r="B24" s="20" t="s">
        <v>43</v>
      </c>
      <c r="C24" s="25"/>
      <c r="D24" s="3"/>
      <c r="E24" s="2"/>
      <c r="F24" s="2"/>
      <c r="G24" s="2"/>
      <c r="H24" s="2">
        <v>3</v>
      </c>
      <c r="I24" s="3"/>
      <c r="J24" s="3"/>
      <c r="K24" s="2"/>
      <c r="L24" s="2"/>
      <c r="M24" s="2"/>
      <c r="N24" s="3">
        <v>3</v>
      </c>
      <c r="O24" s="3"/>
      <c r="P24" s="2">
        <v>3</v>
      </c>
      <c r="Q24" s="9"/>
      <c r="R24" s="29">
        <f t="shared" si="1"/>
        <v>9</v>
      </c>
      <c r="S24" s="37">
        <f t="shared" si="0"/>
        <v>3</v>
      </c>
      <c r="T24" s="33">
        <f t="shared" si="2"/>
        <v>6</v>
      </c>
    </row>
    <row r="25" spans="1:20" ht="15">
      <c r="A25" s="17">
        <v>22</v>
      </c>
      <c r="B25" s="20" t="s">
        <v>47</v>
      </c>
      <c r="C25" s="25"/>
      <c r="D25" s="3">
        <v>1</v>
      </c>
      <c r="E25" s="2"/>
      <c r="F25" s="2"/>
      <c r="G25" s="2"/>
      <c r="H25" s="2"/>
      <c r="I25" s="3"/>
      <c r="J25" s="3">
        <v>3</v>
      </c>
      <c r="K25" s="2"/>
      <c r="L25" s="2"/>
      <c r="M25" s="2"/>
      <c r="N25" s="3">
        <v>4</v>
      </c>
      <c r="O25" s="3"/>
      <c r="P25" s="2"/>
      <c r="Q25" s="9"/>
      <c r="R25" s="29">
        <f t="shared" si="1"/>
        <v>8</v>
      </c>
      <c r="S25" s="37">
        <f t="shared" si="0"/>
        <v>8</v>
      </c>
      <c r="T25" s="33">
        <f t="shared" si="2"/>
        <v>0</v>
      </c>
    </row>
    <row r="26" spans="1:20" ht="15">
      <c r="A26" s="17">
        <v>23</v>
      </c>
      <c r="B26" s="20" t="s">
        <v>29</v>
      </c>
      <c r="C26" s="25"/>
      <c r="D26" s="3">
        <v>6</v>
      </c>
      <c r="E26" s="2"/>
      <c r="F26" s="2">
        <v>1</v>
      </c>
      <c r="G26" s="2"/>
      <c r="H26" s="2"/>
      <c r="I26" s="3"/>
      <c r="J26" s="3"/>
      <c r="K26" s="2"/>
      <c r="L26" s="2"/>
      <c r="M26" s="2"/>
      <c r="N26" s="3"/>
      <c r="O26" s="3"/>
      <c r="P26" s="2"/>
      <c r="Q26" s="9"/>
      <c r="R26" s="29">
        <f t="shared" si="1"/>
        <v>7</v>
      </c>
      <c r="S26" s="37">
        <f t="shared" si="0"/>
        <v>6</v>
      </c>
      <c r="T26" s="33">
        <f t="shared" si="2"/>
        <v>1</v>
      </c>
    </row>
    <row r="27" spans="1:20" ht="15">
      <c r="A27" s="17">
        <v>24</v>
      </c>
      <c r="B27" s="20" t="s">
        <v>42</v>
      </c>
      <c r="C27" s="25"/>
      <c r="D27" s="3"/>
      <c r="E27" s="2"/>
      <c r="F27" s="2">
        <v>1</v>
      </c>
      <c r="G27" s="2"/>
      <c r="H27" s="2"/>
      <c r="I27" s="3"/>
      <c r="J27" s="3"/>
      <c r="K27" s="2">
        <v>1</v>
      </c>
      <c r="L27" s="2"/>
      <c r="M27" s="2"/>
      <c r="N27" s="3"/>
      <c r="O27" s="3"/>
      <c r="P27" s="2"/>
      <c r="Q27" s="9"/>
      <c r="R27" s="29">
        <f t="shared" si="1"/>
        <v>2</v>
      </c>
      <c r="S27" s="37">
        <f t="shared" si="0"/>
        <v>0</v>
      </c>
      <c r="T27" s="33">
        <f t="shared" si="2"/>
        <v>2</v>
      </c>
    </row>
    <row r="28" spans="1:20" ht="15">
      <c r="A28" s="17">
        <v>25</v>
      </c>
      <c r="B28" s="20" t="s">
        <v>28</v>
      </c>
      <c r="C28" s="25"/>
      <c r="D28" s="3"/>
      <c r="E28" s="2"/>
      <c r="F28" s="2"/>
      <c r="G28" s="2"/>
      <c r="H28" s="2"/>
      <c r="I28" s="3"/>
      <c r="J28" s="3"/>
      <c r="K28" s="2"/>
      <c r="L28" s="2"/>
      <c r="M28" s="2"/>
      <c r="N28" s="3"/>
      <c r="O28" s="3"/>
      <c r="P28" s="2"/>
      <c r="Q28" s="9"/>
      <c r="R28" s="29">
        <f t="shared" si="1"/>
        <v>0</v>
      </c>
      <c r="S28" s="37">
        <f t="shared" si="0"/>
        <v>0</v>
      </c>
      <c r="T28" s="33">
        <f t="shared" si="2"/>
        <v>0</v>
      </c>
    </row>
    <row r="29" spans="1:20" ht="15">
      <c r="A29" s="17">
        <v>25</v>
      </c>
      <c r="B29" s="18" t="s">
        <v>36</v>
      </c>
      <c r="C29" s="25"/>
      <c r="D29" s="3"/>
      <c r="E29" s="2"/>
      <c r="F29" s="2"/>
      <c r="G29" s="2"/>
      <c r="H29" s="2"/>
      <c r="I29" s="3"/>
      <c r="J29" s="3"/>
      <c r="K29" s="2"/>
      <c r="L29" s="2"/>
      <c r="M29" s="2"/>
      <c r="N29" s="3"/>
      <c r="O29" s="3"/>
      <c r="P29" s="2"/>
      <c r="Q29" s="9"/>
      <c r="R29" s="29">
        <f t="shared" si="1"/>
        <v>0</v>
      </c>
      <c r="S29" s="37">
        <f t="shared" si="0"/>
        <v>0</v>
      </c>
      <c r="T29" s="33">
        <f t="shared" si="2"/>
        <v>0</v>
      </c>
    </row>
    <row r="30" spans="1:20" ht="15">
      <c r="A30" s="17">
        <v>25</v>
      </c>
      <c r="B30" s="20" t="s">
        <v>39</v>
      </c>
      <c r="C30" s="25"/>
      <c r="D30" s="3"/>
      <c r="E30" s="2"/>
      <c r="F30" s="2"/>
      <c r="G30" s="2"/>
      <c r="H30" s="2"/>
      <c r="I30" s="3"/>
      <c r="J30" s="3"/>
      <c r="K30" s="2"/>
      <c r="L30" s="2"/>
      <c r="M30" s="2"/>
      <c r="N30" s="3"/>
      <c r="O30" s="3"/>
      <c r="P30" s="2"/>
      <c r="Q30" s="9"/>
      <c r="R30" s="29">
        <f t="shared" si="1"/>
        <v>0</v>
      </c>
      <c r="S30" s="37">
        <f t="shared" si="0"/>
        <v>0</v>
      </c>
      <c r="T30" s="33">
        <f t="shared" si="2"/>
        <v>0</v>
      </c>
    </row>
    <row r="31" spans="1:20" ht="15.75" thickBot="1">
      <c r="A31" s="21">
        <v>25</v>
      </c>
      <c r="B31" s="22" t="s">
        <v>45</v>
      </c>
      <c r="C31" s="26"/>
      <c r="D31" s="10"/>
      <c r="E31" s="27"/>
      <c r="F31" s="27"/>
      <c r="G31" s="27"/>
      <c r="H31" s="27"/>
      <c r="I31" s="10"/>
      <c r="J31" s="10"/>
      <c r="K31" s="27"/>
      <c r="L31" s="27"/>
      <c r="M31" s="27"/>
      <c r="N31" s="10"/>
      <c r="O31" s="10"/>
      <c r="P31" s="27"/>
      <c r="Q31" s="11"/>
      <c r="R31" s="30">
        <f t="shared" si="1"/>
        <v>0</v>
      </c>
      <c r="S31" s="38">
        <f t="shared" si="0"/>
        <v>0</v>
      </c>
      <c r="T31" s="34">
        <f t="shared" si="2"/>
        <v>0</v>
      </c>
    </row>
    <row r="32" spans="1:20" ht="15.75" thickBot="1">
      <c r="A32" s="1"/>
      <c r="B32" s="6"/>
      <c r="C32" s="12">
        <f>SUM(C4:C31)</f>
        <v>61</v>
      </c>
      <c r="D32" s="13">
        <f t="shared" ref="D32:Q32" si="3">SUM(D4:D31)</f>
        <v>73</v>
      </c>
      <c r="E32" s="13">
        <f t="shared" si="3"/>
        <v>60</v>
      </c>
      <c r="F32" s="13">
        <f t="shared" si="3"/>
        <v>73</v>
      </c>
      <c r="G32" s="13">
        <f t="shared" si="3"/>
        <v>51</v>
      </c>
      <c r="H32" s="13">
        <f t="shared" si="3"/>
        <v>73</v>
      </c>
      <c r="I32" s="13">
        <f t="shared" si="3"/>
        <v>51</v>
      </c>
      <c r="J32" s="13">
        <f t="shared" si="3"/>
        <v>72</v>
      </c>
      <c r="K32" s="13">
        <f t="shared" si="3"/>
        <v>72</v>
      </c>
      <c r="L32" s="13">
        <f t="shared" si="3"/>
        <v>73</v>
      </c>
      <c r="M32" s="13">
        <f t="shared" si="3"/>
        <v>51</v>
      </c>
      <c r="N32" s="13">
        <f t="shared" si="3"/>
        <v>73</v>
      </c>
      <c r="O32" s="13">
        <f t="shared" si="3"/>
        <v>60</v>
      </c>
      <c r="P32" s="13">
        <f t="shared" si="3"/>
        <v>60</v>
      </c>
      <c r="Q32" s="14">
        <f t="shared" si="3"/>
        <v>51</v>
      </c>
      <c r="R32" s="31">
        <f>SUM(R4:R31)</f>
        <v>954</v>
      </c>
      <c r="S32" s="39">
        <f t="shared" ref="S32" si="4">SUM(S4:S31)</f>
        <v>390</v>
      </c>
      <c r="T32" s="35">
        <f t="shared" ref="T32" si="5">SUM(T4:T31)</f>
        <v>564</v>
      </c>
    </row>
  </sheetData>
  <sortState ref="B4:T31">
    <sortCondition descending="1" ref="R4:R31"/>
  </sortState>
  <pageMargins left="0.59055118110236227" right="0.59055118110236227" top="0.74803149606299213" bottom="0.59055118110236227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2"/>
  <sheetViews>
    <sheetView topLeftCell="A2" workbookViewId="0">
      <selection activeCell="L12" sqref="L12"/>
    </sheetView>
  </sheetViews>
  <sheetFormatPr defaultRowHeight="14.25"/>
  <cols>
    <col min="1" max="1" width="2.875" bestFit="1" customWidth="1"/>
    <col min="2" max="2" width="19.625" bestFit="1" customWidth="1"/>
    <col min="3" max="3" width="4" style="43" bestFit="1" customWidth="1"/>
    <col min="4" max="4" width="4.25" style="43" bestFit="1" customWidth="1"/>
    <col min="5" max="5" width="4" style="43" bestFit="1" customWidth="1"/>
    <col min="6" max="6" width="4.25" style="43" bestFit="1" customWidth="1"/>
    <col min="7" max="7" width="5" style="43" bestFit="1" customWidth="1"/>
    <col min="8" max="8" width="4.375" style="43" bestFit="1" customWidth="1"/>
  </cols>
  <sheetData>
    <row r="1" spans="1:9" ht="15">
      <c r="A1" s="44" t="s">
        <v>52</v>
      </c>
      <c r="I1" t="s">
        <v>49</v>
      </c>
    </row>
    <row r="2" spans="1:9" ht="15" thickBot="1"/>
    <row r="3" spans="1:9" ht="15">
      <c r="A3" s="47" t="s">
        <v>46</v>
      </c>
      <c r="B3" s="48" t="s">
        <v>0</v>
      </c>
      <c r="C3" s="66" t="s">
        <v>1</v>
      </c>
      <c r="D3" s="66" t="s">
        <v>2</v>
      </c>
      <c r="E3" s="66" t="s">
        <v>7</v>
      </c>
      <c r="F3" s="66" t="s">
        <v>8</v>
      </c>
      <c r="G3" s="66" t="s">
        <v>12</v>
      </c>
      <c r="H3" s="68" t="s">
        <v>13</v>
      </c>
      <c r="I3" s="72" t="s">
        <v>50</v>
      </c>
    </row>
    <row r="4" spans="1:9" ht="15">
      <c r="A4" s="50">
        <v>1</v>
      </c>
      <c r="B4" s="45" t="s">
        <v>44</v>
      </c>
      <c r="C4" s="62"/>
      <c r="D4" s="63">
        <v>12</v>
      </c>
      <c r="E4" s="63">
        <v>15</v>
      </c>
      <c r="F4" s="63">
        <v>8</v>
      </c>
      <c r="G4" s="63">
        <v>6</v>
      </c>
      <c r="H4" s="69">
        <v>4</v>
      </c>
      <c r="I4" s="73">
        <v>45</v>
      </c>
    </row>
    <row r="5" spans="1:9" ht="15">
      <c r="A5" s="50">
        <v>2</v>
      </c>
      <c r="B5" s="45" t="s">
        <v>34</v>
      </c>
      <c r="C5" s="62"/>
      <c r="D5" s="63">
        <v>11</v>
      </c>
      <c r="E5" s="62"/>
      <c r="F5" s="63">
        <v>14</v>
      </c>
      <c r="G5" s="63">
        <v>7</v>
      </c>
      <c r="H5" s="69">
        <v>12</v>
      </c>
      <c r="I5" s="73">
        <v>44</v>
      </c>
    </row>
    <row r="6" spans="1:9" ht="15">
      <c r="A6" s="50">
        <v>3</v>
      </c>
      <c r="B6" s="45" t="s">
        <v>30</v>
      </c>
      <c r="C6" s="63">
        <v>17</v>
      </c>
      <c r="D6" s="62"/>
      <c r="E6" s="63">
        <v>18</v>
      </c>
      <c r="F6" s="62"/>
      <c r="G6" s="62"/>
      <c r="H6" s="69">
        <v>8.75</v>
      </c>
      <c r="I6" s="73">
        <v>43.75</v>
      </c>
    </row>
    <row r="7" spans="1:9" ht="15">
      <c r="A7" s="50">
        <v>4</v>
      </c>
      <c r="B7" s="45" t="s">
        <v>21</v>
      </c>
      <c r="C7" s="62"/>
      <c r="D7" s="63">
        <v>6</v>
      </c>
      <c r="E7" s="62"/>
      <c r="F7" s="63">
        <v>15</v>
      </c>
      <c r="G7" s="62"/>
      <c r="H7" s="69">
        <v>15</v>
      </c>
      <c r="I7" s="73">
        <v>36</v>
      </c>
    </row>
    <row r="8" spans="1:9" ht="15">
      <c r="A8" s="50">
        <v>5</v>
      </c>
      <c r="B8" s="45" t="s">
        <v>37</v>
      </c>
      <c r="C8" s="63">
        <v>4</v>
      </c>
      <c r="D8" s="62"/>
      <c r="E8" s="62"/>
      <c r="F8" s="63">
        <v>12</v>
      </c>
      <c r="G8" s="63">
        <v>7</v>
      </c>
      <c r="H8" s="69">
        <v>10</v>
      </c>
      <c r="I8" s="73">
        <v>33</v>
      </c>
    </row>
    <row r="9" spans="1:9" ht="15">
      <c r="A9" s="50">
        <v>6</v>
      </c>
      <c r="B9" s="45" t="s">
        <v>20</v>
      </c>
      <c r="C9" s="62"/>
      <c r="D9" s="63">
        <v>4</v>
      </c>
      <c r="E9" s="63">
        <v>6</v>
      </c>
      <c r="F9" s="63">
        <v>4</v>
      </c>
      <c r="G9" s="63">
        <v>15</v>
      </c>
      <c r="H9" s="70"/>
      <c r="I9" s="73">
        <v>29</v>
      </c>
    </row>
    <row r="10" spans="1:9" ht="15">
      <c r="A10" s="50">
        <v>7</v>
      </c>
      <c r="B10" s="45" t="s">
        <v>19</v>
      </c>
      <c r="C10" s="63">
        <v>11</v>
      </c>
      <c r="D10" s="62"/>
      <c r="E10" s="63">
        <v>12</v>
      </c>
      <c r="F10" s="62"/>
      <c r="G10" s="62"/>
      <c r="H10" s="69">
        <v>2.25</v>
      </c>
      <c r="I10" s="73">
        <v>25.25</v>
      </c>
    </row>
    <row r="11" spans="1:9" ht="15">
      <c r="A11" s="50">
        <v>8</v>
      </c>
      <c r="B11" s="45" t="s">
        <v>22</v>
      </c>
      <c r="C11" s="63">
        <v>15</v>
      </c>
      <c r="D11" s="63">
        <v>1</v>
      </c>
      <c r="E11" s="62"/>
      <c r="F11" s="62"/>
      <c r="G11" s="62"/>
      <c r="H11" s="69">
        <v>8</v>
      </c>
      <c r="I11" s="73">
        <v>24</v>
      </c>
    </row>
    <row r="12" spans="1:9" ht="15">
      <c r="A12" s="50">
        <v>9</v>
      </c>
      <c r="B12" s="45" t="s">
        <v>25</v>
      </c>
      <c r="C12" s="63">
        <v>8</v>
      </c>
      <c r="D12" s="63">
        <v>15</v>
      </c>
      <c r="E12" s="62"/>
      <c r="F12" s="62"/>
      <c r="G12" s="62"/>
      <c r="H12" s="70"/>
      <c r="I12" s="73">
        <v>23</v>
      </c>
    </row>
    <row r="13" spans="1:9" ht="15">
      <c r="A13" s="50">
        <v>10</v>
      </c>
      <c r="B13" s="45" t="s">
        <v>26</v>
      </c>
      <c r="C13" s="62"/>
      <c r="D13" s="63">
        <v>3</v>
      </c>
      <c r="E13" s="62"/>
      <c r="F13" s="63">
        <v>6</v>
      </c>
      <c r="G13" s="63">
        <v>8</v>
      </c>
      <c r="H13" s="70"/>
      <c r="I13" s="73">
        <v>17</v>
      </c>
    </row>
    <row r="14" spans="1:9" ht="15">
      <c r="A14" s="50">
        <v>10</v>
      </c>
      <c r="B14" s="45" t="s">
        <v>40</v>
      </c>
      <c r="C14" s="62"/>
      <c r="D14" s="63">
        <v>10</v>
      </c>
      <c r="E14" s="62"/>
      <c r="F14" s="63">
        <v>7</v>
      </c>
      <c r="G14" s="62"/>
      <c r="H14" s="70"/>
      <c r="I14" s="73">
        <v>17</v>
      </c>
    </row>
    <row r="15" spans="1:9" ht="15">
      <c r="A15" s="50">
        <f>A14+1</f>
        <v>11</v>
      </c>
      <c r="B15" s="45" t="s">
        <v>23</v>
      </c>
      <c r="C15" s="63">
        <v>6</v>
      </c>
      <c r="D15" s="62"/>
      <c r="E15" s="62"/>
      <c r="F15" s="62"/>
      <c r="G15" s="63">
        <v>10</v>
      </c>
      <c r="H15" s="70"/>
      <c r="I15" s="73">
        <v>16</v>
      </c>
    </row>
    <row r="16" spans="1:9" ht="15">
      <c r="A16" s="50">
        <f t="shared" ref="A16:A20" si="0">A15+1</f>
        <v>12</v>
      </c>
      <c r="B16" s="45" t="s">
        <v>31</v>
      </c>
      <c r="C16" s="62"/>
      <c r="D16" s="62"/>
      <c r="E16" s="62"/>
      <c r="F16" s="62"/>
      <c r="G16" s="63">
        <v>13</v>
      </c>
      <c r="H16" s="70"/>
      <c r="I16" s="73">
        <v>13</v>
      </c>
    </row>
    <row r="17" spans="1:9" ht="15">
      <c r="A17" s="50">
        <f t="shared" si="0"/>
        <v>13</v>
      </c>
      <c r="B17" s="45" t="s">
        <v>47</v>
      </c>
      <c r="C17" s="62"/>
      <c r="D17" s="63">
        <v>1</v>
      </c>
      <c r="E17" s="62"/>
      <c r="F17" s="63">
        <v>3</v>
      </c>
      <c r="G17" s="63">
        <v>4</v>
      </c>
      <c r="H17" s="70"/>
      <c r="I17" s="73">
        <v>8</v>
      </c>
    </row>
    <row r="18" spans="1:9" ht="15">
      <c r="A18" s="50">
        <f t="shared" si="0"/>
        <v>14</v>
      </c>
      <c r="B18" s="45" t="s">
        <v>29</v>
      </c>
      <c r="C18" s="62"/>
      <c r="D18" s="63">
        <v>6</v>
      </c>
      <c r="E18" s="62"/>
      <c r="F18" s="62"/>
      <c r="G18" s="62"/>
      <c r="H18" s="70"/>
      <c r="I18" s="73">
        <v>6</v>
      </c>
    </row>
    <row r="19" spans="1:9" ht="15">
      <c r="A19" s="50">
        <f t="shared" si="0"/>
        <v>15</v>
      </c>
      <c r="B19" s="45" t="s">
        <v>24</v>
      </c>
      <c r="C19" s="62"/>
      <c r="D19" s="63">
        <v>4</v>
      </c>
      <c r="E19" s="62"/>
      <c r="F19" s="62"/>
      <c r="G19" s="62"/>
      <c r="H19" s="70"/>
      <c r="I19" s="73">
        <v>4</v>
      </c>
    </row>
    <row r="20" spans="1:9" ht="15">
      <c r="A20" s="50">
        <f t="shared" si="0"/>
        <v>16</v>
      </c>
      <c r="B20" s="45" t="s">
        <v>38</v>
      </c>
      <c r="C20" s="62"/>
      <c r="D20" s="62"/>
      <c r="E20" s="62"/>
      <c r="F20" s="63">
        <v>3</v>
      </c>
      <c r="G20" s="62"/>
      <c r="H20" s="70"/>
      <c r="I20" s="73">
        <v>3</v>
      </c>
    </row>
    <row r="21" spans="1:9" ht="15">
      <c r="A21" s="50">
        <v>16</v>
      </c>
      <c r="B21" s="45" t="s">
        <v>43</v>
      </c>
      <c r="C21" s="62"/>
      <c r="D21" s="62"/>
      <c r="E21" s="62"/>
      <c r="F21" s="62"/>
      <c r="G21" s="63">
        <v>3</v>
      </c>
      <c r="H21" s="70"/>
      <c r="I21" s="73">
        <v>3</v>
      </c>
    </row>
    <row r="22" spans="1:9" ht="15">
      <c r="A22" s="50">
        <v>17</v>
      </c>
      <c r="B22" s="45" t="s">
        <v>27</v>
      </c>
      <c r="C22" s="62"/>
      <c r="D22" s="62"/>
      <c r="E22" s="62"/>
      <c r="F22" s="62"/>
      <c r="G22" s="62"/>
      <c r="H22" s="70"/>
      <c r="I22" s="73">
        <v>0</v>
      </c>
    </row>
    <row r="23" spans="1:9" ht="15">
      <c r="A23" s="50">
        <v>17</v>
      </c>
      <c r="B23" s="45" t="s">
        <v>28</v>
      </c>
      <c r="C23" s="62"/>
      <c r="D23" s="62"/>
      <c r="E23" s="62"/>
      <c r="F23" s="62"/>
      <c r="G23" s="62"/>
      <c r="H23" s="70"/>
      <c r="I23" s="73">
        <v>0</v>
      </c>
    </row>
    <row r="24" spans="1:9" ht="15">
      <c r="A24" s="50">
        <v>17</v>
      </c>
      <c r="B24" s="45" t="s">
        <v>32</v>
      </c>
      <c r="C24" s="62"/>
      <c r="D24" s="62"/>
      <c r="E24" s="62"/>
      <c r="F24" s="62"/>
      <c r="G24" s="62"/>
      <c r="H24" s="70"/>
      <c r="I24" s="73">
        <v>0</v>
      </c>
    </row>
    <row r="25" spans="1:9" ht="15">
      <c r="A25" s="50">
        <v>17</v>
      </c>
      <c r="B25" s="45" t="s">
        <v>33</v>
      </c>
      <c r="C25" s="62"/>
      <c r="D25" s="62"/>
      <c r="E25" s="62"/>
      <c r="F25" s="62"/>
      <c r="G25" s="62"/>
      <c r="H25" s="70"/>
      <c r="I25" s="73">
        <v>0</v>
      </c>
    </row>
    <row r="26" spans="1:9" ht="15">
      <c r="A26" s="50">
        <v>17</v>
      </c>
      <c r="B26" s="45" t="s">
        <v>35</v>
      </c>
      <c r="C26" s="62"/>
      <c r="D26" s="62"/>
      <c r="E26" s="62"/>
      <c r="F26" s="62"/>
      <c r="G26" s="62"/>
      <c r="H26" s="70"/>
      <c r="I26" s="73">
        <v>0</v>
      </c>
    </row>
    <row r="27" spans="1:9" ht="15">
      <c r="A27" s="50">
        <v>17</v>
      </c>
      <c r="B27" s="45" t="s">
        <v>36</v>
      </c>
      <c r="C27" s="62"/>
      <c r="D27" s="62"/>
      <c r="E27" s="62"/>
      <c r="F27" s="62"/>
      <c r="G27" s="62"/>
      <c r="H27" s="70"/>
      <c r="I27" s="73">
        <v>0</v>
      </c>
    </row>
    <row r="28" spans="1:9" ht="15">
      <c r="A28" s="50">
        <v>17</v>
      </c>
      <c r="B28" s="45" t="s">
        <v>39</v>
      </c>
      <c r="C28" s="62"/>
      <c r="D28" s="62"/>
      <c r="E28" s="62"/>
      <c r="F28" s="62"/>
      <c r="G28" s="62"/>
      <c r="H28" s="70"/>
      <c r="I28" s="73">
        <v>0</v>
      </c>
    </row>
    <row r="29" spans="1:9" ht="15">
      <c r="A29" s="50">
        <v>17</v>
      </c>
      <c r="B29" s="45" t="s">
        <v>41</v>
      </c>
      <c r="C29" s="62"/>
      <c r="D29" s="62"/>
      <c r="E29" s="62"/>
      <c r="F29" s="62"/>
      <c r="G29" s="62"/>
      <c r="H29" s="70"/>
      <c r="I29" s="73">
        <v>0</v>
      </c>
    </row>
    <row r="30" spans="1:9" ht="15">
      <c r="A30" s="50">
        <v>17</v>
      </c>
      <c r="B30" s="45" t="s">
        <v>42</v>
      </c>
      <c r="C30" s="62"/>
      <c r="D30" s="62"/>
      <c r="E30" s="62"/>
      <c r="F30" s="62"/>
      <c r="G30" s="62"/>
      <c r="H30" s="70"/>
      <c r="I30" s="73">
        <v>0</v>
      </c>
    </row>
    <row r="31" spans="1:9" ht="15.75" thickBot="1">
      <c r="A31" s="51">
        <v>17</v>
      </c>
      <c r="B31" s="52" t="s">
        <v>45</v>
      </c>
      <c r="C31" s="67"/>
      <c r="D31" s="67"/>
      <c r="E31" s="67"/>
      <c r="F31" s="67"/>
      <c r="G31" s="67"/>
      <c r="H31" s="71"/>
      <c r="I31" s="74">
        <v>0</v>
      </c>
    </row>
    <row r="32" spans="1:9" ht="15.75" thickBot="1">
      <c r="A32" s="41"/>
      <c r="B32" s="42"/>
      <c r="C32" s="64">
        <v>61</v>
      </c>
      <c r="D32" s="65">
        <v>73</v>
      </c>
      <c r="E32" s="65">
        <v>51</v>
      </c>
      <c r="F32" s="65">
        <v>72</v>
      </c>
      <c r="G32" s="65">
        <v>73</v>
      </c>
      <c r="H32" s="65">
        <v>60</v>
      </c>
      <c r="I32" s="40">
        <v>390</v>
      </c>
    </row>
  </sheetData>
  <sortState ref="B4:I31">
    <sortCondition descending="1" ref="I4:I31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P25" sqref="P25"/>
    </sheetView>
  </sheetViews>
  <sheetFormatPr defaultRowHeight="14.25"/>
  <cols>
    <col min="1" max="1" width="2.875" bestFit="1" customWidth="1"/>
    <col min="2" max="2" width="20.125" customWidth="1"/>
    <col min="3" max="3" width="4.625" bestFit="1" customWidth="1"/>
    <col min="4" max="4" width="4.875" bestFit="1" customWidth="1"/>
    <col min="5" max="5" width="5.375" bestFit="1" customWidth="1"/>
    <col min="6" max="6" width="5.625" bestFit="1" customWidth="1"/>
    <col min="7" max="7" width="4.625" bestFit="1" customWidth="1"/>
    <col min="8" max="8" width="5.875" customWidth="1"/>
    <col min="9" max="11" width="4.875" bestFit="1" customWidth="1"/>
    <col min="12" max="12" width="11.5" customWidth="1"/>
  </cols>
  <sheetData>
    <row r="1" spans="1:12" s="60" customFormat="1" ht="12.75">
      <c r="B1" s="61" t="s">
        <v>51</v>
      </c>
      <c r="H1" s="60" t="s">
        <v>49</v>
      </c>
    </row>
    <row r="2" spans="1:12" ht="15" thickBot="1"/>
    <row r="3" spans="1:12" ht="15">
      <c r="A3" s="47" t="s">
        <v>46</v>
      </c>
      <c r="B3" s="48" t="s">
        <v>0</v>
      </c>
      <c r="C3" s="49" t="s">
        <v>3</v>
      </c>
      <c r="D3" s="49" t="s">
        <v>4</v>
      </c>
      <c r="E3" s="49" t="s">
        <v>5</v>
      </c>
      <c r="F3" s="49" t="s">
        <v>6</v>
      </c>
      <c r="G3" s="49" t="s">
        <v>9</v>
      </c>
      <c r="H3" s="49" t="s">
        <v>10</v>
      </c>
      <c r="I3" s="49" t="s">
        <v>11</v>
      </c>
      <c r="J3" s="49" t="s">
        <v>14</v>
      </c>
      <c r="K3" s="53" t="s">
        <v>15</v>
      </c>
      <c r="L3" s="57" t="s">
        <v>53</v>
      </c>
    </row>
    <row r="4" spans="1:12" ht="15">
      <c r="A4" s="50">
        <v>1</v>
      </c>
      <c r="B4" s="45" t="s">
        <v>30</v>
      </c>
      <c r="C4" s="46">
        <v>15</v>
      </c>
      <c r="D4" s="46">
        <v>11</v>
      </c>
      <c r="E4" s="46">
        <v>27</v>
      </c>
      <c r="F4" s="46">
        <v>14</v>
      </c>
      <c r="G4" s="46">
        <v>15</v>
      </c>
      <c r="H4" s="45">
        <v>1</v>
      </c>
      <c r="I4" s="45"/>
      <c r="J4" s="46">
        <v>12</v>
      </c>
      <c r="K4" s="54">
        <v>10</v>
      </c>
      <c r="L4" s="58">
        <f>SUM(C4:K4)</f>
        <v>105</v>
      </c>
    </row>
    <row r="5" spans="1:12" ht="15">
      <c r="A5" s="50">
        <v>2</v>
      </c>
      <c r="B5" s="45" t="s">
        <v>41</v>
      </c>
      <c r="C5" s="45"/>
      <c r="D5" s="46">
        <v>3</v>
      </c>
      <c r="E5" s="45"/>
      <c r="F5" s="45"/>
      <c r="G5" s="45"/>
      <c r="H5" s="46">
        <v>27</v>
      </c>
      <c r="I5" s="45"/>
      <c r="J5" s="46">
        <v>15</v>
      </c>
      <c r="K5" s="55"/>
      <c r="L5" s="58">
        <f t="shared" ref="L5:L31" si="0">SUM(C5:K5)</f>
        <v>45</v>
      </c>
    </row>
    <row r="6" spans="1:12" ht="15">
      <c r="A6" s="50">
        <v>3</v>
      </c>
      <c r="B6" s="45" t="s">
        <v>32</v>
      </c>
      <c r="C6" s="45"/>
      <c r="D6" s="46">
        <v>16</v>
      </c>
      <c r="E6" s="46">
        <v>10</v>
      </c>
      <c r="F6" s="45"/>
      <c r="G6" s="46">
        <v>4</v>
      </c>
      <c r="H6" s="46">
        <v>14</v>
      </c>
      <c r="I6" s="45"/>
      <c r="J6" s="45"/>
      <c r="K6" s="55"/>
      <c r="L6" s="58">
        <f t="shared" si="0"/>
        <v>44</v>
      </c>
    </row>
    <row r="7" spans="1:12" ht="15">
      <c r="A7" s="50">
        <v>4</v>
      </c>
      <c r="B7" s="45" t="s">
        <v>23</v>
      </c>
      <c r="C7" s="46">
        <v>12</v>
      </c>
      <c r="D7" s="45"/>
      <c r="E7" s="45"/>
      <c r="F7" s="46">
        <v>10</v>
      </c>
      <c r="G7" s="45"/>
      <c r="H7" s="46">
        <v>11</v>
      </c>
      <c r="I7" s="45"/>
      <c r="J7" s="46">
        <v>10</v>
      </c>
      <c r="K7" s="55"/>
      <c r="L7" s="58">
        <f t="shared" si="0"/>
        <v>43</v>
      </c>
    </row>
    <row r="8" spans="1:12" ht="15">
      <c r="A8" s="50">
        <v>4</v>
      </c>
      <c r="B8" s="45" t="s">
        <v>35</v>
      </c>
      <c r="C8" s="45"/>
      <c r="D8" s="45"/>
      <c r="E8" s="45"/>
      <c r="F8" s="45"/>
      <c r="G8" s="46">
        <v>6</v>
      </c>
      <c r="H8" s="46">
        <v>10</v>
      </c>
      <c r="I8" s="46">
        <v>15</v>
      </c>
      <c r="J8" s="45"/>
      <c r="K8" s="54">
        <v>12</v>
      </c>
      <c r="L8" s="58">
        <f t="shared" si="0"/>
        <v>43</v>
      </c>
    </row>
    <row r="9" spans="1:12" ht="15">
      <c r="A9" s="50">
        <v>4</v>
      </c>
      <c r="B9" s="45" t="s">
        <v>38</v>
      </c>
      <c r="C9" s="46">
        <v>8</v>
      </c>
      <c r="D9" s="46">
        <v>6</v>
      </c>
      <c r="E9" s="45"/>
      <c r="F9" s="46">
        <v>13</v>
      </c>
      <c r="G9" s="46">
        <v>10</v>
      </c>
      <c r="H9" s="45"/>
      <c r="I9" s="45"/>
      <c r="J9" s="46">
        <v>6</v>
      </c>
      <c r="K9" s="55"/>
      <c r="L9" s="58">
        <f t="shared" si="0"/>
        <v>43</v>
      </c>
    </row>
    <row r="10" spans="1:12" ht="15">
      <c r="A10" s="50">
        <v>7</v>
      </c>
      <c r="B10" s="45" t="s">
        <v>34</v>
      </c>
      <c r="C10" s="46">
        <v>6</v>
      </c>
      <c r="D10" s="46">
        <v>6</v>
      </c>
      <c r="E10" s="45"/>
      <c r="F10" s="45"/>
      <c r="G10" s="46">
        <v>12</v>
      </c>
      <c r="H10" s="45"/>
      <c r="I10" s="46">
        <v>12</v>
      </c>
      <c r="J10" s="46">
        <v>4</v>
      </c>
      <c r="K10" s="55"/>
      <c r="L10" s="58">
        <f t="shared" si="0"/>
        <v>40</v>
      </c>
    </row>
    <row r="11" spans="1:12" ht="15">
      <c r="A11" s="50">
        <v>8</v>
      </c>
      <c r="B11" s="45" t="s">
        <v>21</v>
      </c>
      <c r="C11" s="45"/>
      <c r="D11" s="46">
        <v>15</v>
      </c>
      <c r="E11" s="45"/>
      <c r="F11" s="46">
        <v>4</v>
      </c>
      <c r="G11" s="45"/>
      <c r="H11" s="46">
        <v>7</v>
      </c>
      <c r="I11" s="45"/>
      <c r="J11" s="45"/>
      <c r="K11" s="55"/>
      <c r="L11" s="58">
        <f t="shared" si="0"/>
        <v>26</v>
      </c>
    </row>
    <row r="12" spans="1:12" ht="15">
      <c r="A12" s="50">
        <v>8</v>
      </c>
      <c r="B12" s="45" t="s">
        <v>22</v>
      </c>
      <c r="C12" s="45"/>
      <c r="D12" s="46">
        <v>10</v>
      </c>
      <c r="E12" s="46">
        <v>8</v>
      </c>
      <c r="F12" s="45"/>
      <c r="G12" s="45"/>
      <c r="H12" s="45"/>
      <c r="I12" s="45"/>
      <c r="J12" s="46">
        <v>8</v>
      </c>
      <c r="K12" s="55"/>
      <c r="L12" s="58">
        <f t="shared" si="0"/>
        <v>26</v>
      </c>
    </row>
    <row r="13" spans="1:12" ht="15">
      <c r="A13" s="50">
        <v>10</v>
      </c>
      <c r="B13" s="45" t="s">
        <v>19</v>
      </c>
      <c r="C13" s="46">
        <v>10</v>
      </c>
      <c r="D13" s="45"/>
      <c r="E13" s="45"/>
      <c r="F13" s="45"/>
      <c r="G13" s="45"/>
      <c r="H13" s="45"/>
      <c r="I13" s="46">
        <v>6</v>
      </c>
      <c r="J13" s="45"/>
      <c r="K13" s="54">
        <v>8</v>
      </c>
      <c r="L13" s="58">
        <f t="shared" si="0"/>
        <v>24</v>
      </c>
    </row>
    <row r="14" spans="1:12" ht="15">
      <c r="A14" s="50">
        <v>10</v>
      </c>
      <c r="B14" s="45" t="s">
        <v>24</v>
      </c>
      <c r="C14" s="46">
        <v>3</v>
      </c>
      <c r="D14" s="45"/>
      <c r="E14" s="45"/>
      <c r="F14" s="45"/>
      <c r="G14" s="46">
        <v>3</v>
      </c>
      <c r="H14" s="46">
        <v>3</v>
      </c>
      <c r="I14" s="45"/>
      <c r="J14" s="45"/>
      <c r="K14" s="54">
        <v>15</v>
      </c>
      <c r="L14" s="58">
        <f t="shared" si="0"/>
        <v>24</v>
      </c>
    </row>
    <row r="15" spans="1:12" ht="15">
      <c r="A15" s="50">
        <v>12</v>
      </c>
      <c r="B15" s="45" t="s">
        <v>40</v>
      </c>
      <c r="C15" s="45"/>
      <c r="D15" s="45"/>
      <c r="E15" s="45"/>
      <c r="F15" s="46">
        <v>3</v>
      </c>
      <c r="G15" s="46">
        <v>4</v>
      </c>
      <c r="H15" s="45"/>
      <c r="I15" s="46">
        <v>10</v>
      </c>
      <c r="J15" s="45"/>
      <c r="K15" s="54">
        <v>6</v>
      </c>
      <c r="L15" s="58">
        <f t="shared" si="0"/>
        <v>23</v>
      </c>
    </row>
    <row r="16" spans="1:12" ht="15">
      <c r="A16" s="50">
        <v>13</v>
      </c>
      <c r="B16" s="45" t="s">
        <v>26</v>
      </c>
      <c r="C16" s="46">
        <v>4</v>
      </c>
      <c r="D16" s="45"/>
      <c r="E16" s="45"/>
      <c r="F16" s="45"/>
      <c r="G16" s="46">
        <v>14</v>
      </c>
      <c r="H16" s="45"/>
      <c r="I16" s="45"/>
      <c r="J16" s="45"/>
      <c r="K16" s="55"/>
      <c r="L16" s="58">
        <f t="shared" si="0"/>
        <v>18</v>
      </c>
    </row>
    <row r="17" spans="1:12" ht="15">
      <c r="A17" s="50">
        <v>14</v>
      </c>
      <c r="B17" s="45" t="s">
        <v>27</v>
      </c>
      <c r="C17" s="45"/>
      <c r="D17" s="45"/>
      <c r="E17" s="45"/>
      <c r="F17" s="46">
        <v>15</v>
      </c>
      <c r="G17" s="45"/>
      <c r="H17" s="45"/>
      <c r="I17" s="45"/>
      <c r="J17" s="45"/>
      <c r="K17" s="55"/>
      <c r="L17" s="58">
        <f t="shared" si="0"/>
        <v>15</v>
      </c>
    </row>
    <row r="18" spans="1:12" ht="15">
      <c r="A18" s="50">
        <v>15</v>
      </c>
      <c r="B18" s="45" t="s">
        <v>20</v>
      </c>
      <c r="C18" s="46">
        <v>2</v>
      </c>
      <c r="D18" s="45"/>
      <c r="E18" s="45"/>
      <c r="F18" s="46">
        <v>4</v>
      </c>
      <c r="G18" s="45"/>
      <c r="H18" s="45"/>
      <c r="I18" s="46">
        <v>8</v>
      </c>
      <c r="J18" s="45"/>
      <c r="K18" s="55"/>
      <c r="L18" s="58">
        <f t="shared" si="0"/>
        <v>14</v>
      </c>
    </row>
    <row r="19" spans="1:12" ht="15">
      <c r="A19" s="50">
        <v>16</v>
      </c>
      <c r="B19" s="45" t="s">
        <v>33</v>
      </c>
      <c r="C19" s="45"/>
      <c r="D19" s="45"/>
      <c r="E19" s="46">
        <v>6</v>
      </c>
      <c r="F19" s="45"/>
      <c r="G19" s="46">
        <v>3</v>
      </c>
      <c r="H19" s="45"/>
      <c r="I19" s="45"/>
      <c r="J19" s="46">
        <v>2</v>
      </c>
      <c r="K19" s="55"/>
      <c r="L19" s="58">
        <f t="shared" si="0"/>
        <v>11</v>
      </c>
    </row>
    <row r="20" spans="1:12" ht="15">
      <c r="A20" s="50">
        <v>17</v>
      </c>
      <c r="B20" s="45" t="s">
        <v>31</v>
      </c>
      <c r="C20" s="45"/>
      <c r="D20" s="46">
        <v>4</v>
      </c>
      <c r="E20" s="45"/>
      <c r="F20" s="46">
        <v>6</v>
      </c>
      <c r="G20" s="45"/>
      <c r="H20" s="45"/>
      <c r="I20" s="45"/>
      <c r="J20" s="45"/>
      <c r="K20" s="55"/>
      <c r="L20" s="58">
        <f t="shared" si="0"/>
        <v>10</v>
      </c>
    </row>
    <row r="21" spans="1:12" ht="15">
      <c r="A21" s="50">
        <v>18</v>
      </c>
      <c r="B21" s="45" t="s">
        <v>43</v>
      </c>
      <c r="C21" s="45"/>
      <c r="D21" s="45"/>
      <c r="E21" s="45"/>
      <c r="F21" s="46">
        <v>3</v>
      </c>
      <c r="G21" s="45"/>
      <c r="H21" s="45"/>
      <c r="I21" s="45"/>
      <c r="J21" s="46">
        <v>3</v>
      </c>
      <c r="K21" s="55"/>
      <c r="L21" s="58">
        <f t="shared" si="0"/>
        <v>6</v>
      </c>
    </row>
    <row r="22" spans="1:12" ht="15">
      <c r="A22" s="50">
        <v>19</v>
      </c>
      <c r="B22" s="45" t="s">
        <v>42</v>
      </c>
      <c r="C22" s="45"/>
      <c r="D22" s="46">
        <v>1</v>
      </c>
      <c r="E22" s="45"/>
      <c r="F22" s="45"/>
      <c r="G22" s="46">
        <v>1</v>
      </c>
      <c r="H22" s="45"/>
      <c r="I22" s="45"/>
      <c r="J22" s="45"/>
      <c r="K22" s="55"/>
      <c r="L22" s="58">
        <f t="shared" si="0"/>
        <v>2</v>
      </c>
    </row>
    <row r="23" spans="1:12" ht="15">
      <c r="A23" s="50">
        <v>20</v>
      </c>
      <c r="B23" s="45" t="s">
        <v>29</v>
      </c>
      <c r="C23" s="45"/>
      <c r="D23" s="46">
        <v>1</v>
      </c>
      <c r="E23" s="45"/>
      <c r="F23" s="45"/>
      <c r="G23" s="45"/>
      <c r="H23" s="45"/>
      <c r="I23" s="45"/>
      <c r="J23" s="45"/>
      <c r="K23" s="55"/>
      <c r="L23" s="58">
        <f t="shared" si="0"/>
        <v>1</v>
      </c>
    </row>
    <row r="24" spans="1:12" ht="15">
      <c r="A24" s="50">
        <v>20</v>
      </c>
      <c r="B24" s="45" t="s">
        <v>37</v>
      </c>
      <c r="C24" s="45"/>
      <c r="D24" s="45"/>
      <c r="E24" s="45"/>
      <c r="F24" s="46">
        <v>1</v>
      </c>
      <c r="G24" s="45"/>
      <c r="H24" s="45"/>
      <c r="I24" s="45"/>
      <c r="J24" s="45"/>
      <c r="K24" s="55"/>
      <c r="L24" s="58">
        <f t="shared" si="0"/>
        <v>1</v>
      </c>
    </row>
    <row r="25" spans="1:12" ht="15">
      <c r="A25" s="50">
        <v>22</v>
      </c>
      <c r="B25" s="45" t="s">
        <v>25</v>
      </c>
      <c r="C25" s="45"/>
      <c r="D25" s="45"/>
      <c r="E25" s="45"/>
      <c r="F25" s="45"/>
      <c r="G25" s="45"/>
      <c r="H25" s="45"/>
      <c r="I25" s="45"/>
      <c r="J25" s="45"/>
      <c r="K25" s="55"/>
      <c r="L25" s="58">
        <f t="shared" si="0"/>
        <v>0</v>
      </c>
    </row>
    <row r="26" spans="1:12" ht="15">
      <c r="A26" s="50">
        <v>22</v>
      </c>
      <c r="B26" s="45" t="s">
        <v>28</v>
      </c>
      <c r="C26" s="45"/>
      <c r="D26" s="45"/>
      <c r="E26" s="45"/>
      <c r="F26" s="45"/>
      <c r="G26" s="45"/>
      <c r="H26" s="45"/>
      <c r="I26" s="45"/>
      <c r="J26" s="45"/>
      <c r="K26" s="55"/>
      <c r="L26" s="58">
        <f t="shared" si="0"/>
        <v>0</v>
      </c>
    </row>
    <row r="27" spans="1:12" ht="15">
      <c r="A27" s="50">
        <v>22</v>
      </c>
      <c r="B27" s="45" t="s">
        <v>36</v>
      </c>
      <c r="C27" s="45"/>
      <c r="D27" s="45"/>
      <c r="E27" s="45"/>
      <c r="F27" s="45"/>
      <c r="G27" s="45"/>
      <c r="H27" s="45"/>
      <c r="I27" s="45"/>
      <c r="J27" s="45"/>
      <c r="K27" s="55"/>
      <c r="L27" s="58">
        <f t="shared" si="0"/>
        <v>0</v>
      </c>
    </row>
    <row r="28" spans="1:12" ht="15">
      <c r="A28" s="50">
        <v>22</v>
      </c>
      <c r="B28" s="45" t="s">
        <v>39</v>
      </c>
      <c r="C28" s="45"/>
      <c r="D28" s="45"/>
      <c r="E28" s="45"/>
      <c r="F28" s="45"/>
      <c r="G28" s="45"/>
      <c r="H28" s="45"/>
      <c r="I28" s="45"/>
      <c r="J28" s="45"/>
      <c r="K28" s="55"/>
      <c r="L28" s="58">
        <f t="shared" si="0"/>
        <v>0</v>
      </c>
    </row>
    <row r="29" spans="1:12" ht="15">
      <c r="A29" s="50">
        <v>22</v>
      </c>
      <c r="B29" s="45" t="s">
        <v>44</v>
      </c>
      <c r="C29" s="45"/>
      <c r="D29" s="45"/>
      <c r="E29" s="45"/>
      <c r="F29" s="45"/>
      <c r="G29" s="45"/>
      <c r="H29" s="45"/>
      <c r="I29" s="45"/>
      <c r="J29" s="45"/>
      <c r="K29" s="55"/>
      <c r="L29" s="58">
        <f t="shared" si="0"/>
        <v>0</v>
      </c>
    </row>
    <row r="30" spans="1:12" ht="15">
      <c r="A30" s="50">
        <v>22</v>
      </c>
      <c r="B30" s="45" t="s">
        <v>47</v>
      </c>
      <c r="C30" s="45"/>
      <c r="D30" s="45"/>
      <c r="E30" s="45"/>
      <c r="F30" s="45"/>
      <c r="G30" s="45"/>
      <c r="H30" s="45"/>
      <c r="I30" s="45"/>
      <c r="J30" s="45"/>
      <c r="K30" s="55"/>
      <c r="L30" s="58">
        <f t="shared" si="0"/>
        <v>0</v>
      </c>
    </row>
    <row r="31" spans="1:12" ht="15.75" thickBot="1">
      <c r="A31" s="51">
        <v>22</v>
      </c>
      <c r="B31" s="52" t="s">
        <v>45</v>
      </c>
      <c r="C31" s="52"/>
      <c r="D31" s="52"/>
      <c r="E31" s="52"/>
      <c r="F31" s="52"/>
      <c r="G31" s="52"/>
      <c r="H31" s="52"/>
      <c r="I31" s="52"/>
      <c r="J31" s="52"/>
      <c r="K31" s="56"/>
      <c r="L31" s="59">
        <f t="shared" si="0"/>
        <v>0</v>
      </c>
    </row>
  </sheetData>
  <sortState ref="B4:L31">
    <sortCondition descending="1" ref="L4:L31"/>
  </sortState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PUNKTACJA MPJ</vt:lpstr>
      <vt:lpstr>kobiety</vt:lpstr>
      <vt:lpstr>mężczyźni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Sedziowie</dc:creator>
  <cp:lastModifiedBy>Pczaczyk</cp:lastModifiedBy>
  <cp:lastPrinted>2017-07-16T14:18:18Z</cp:lastPrinted>
  <dcterms:created xsi:type="dcterms:W3CDTF">2017-07-16T09:24:56Z</dcterms:created>
  <dcterms:modified xsi:type="dcterms:W3CDTF">2017-07-17T09:01:52Z</dcterms:modified>
</cp:coreProperties>
</file>